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YE-HUGO\Documents\AÑO 2025\ASEH 2025_RED\3. JUL SEP\1. POA_UTSH_03_2025_ok_cesar\"/>
    </mc:Choice>
  </mc:AlternateContent>
  <xr:revisionPtr revIDLastSave="0" documentId="13_ncr:1_{1EB161FE-7E4F-413A-96AF-A80481D9880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 Operativo Anual" sheetId="1" r:id="rId1"/>
    <sheet name="Instructivo" sheetId="3" r:id="rId2"/>
  </sheets>
  <definedNames>
    <definedName name="_xlnm.Print_Area" localSheetId="1">Instructivo!$A$1:$E$10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C15" i="1"/>
  <c r="D15" i="1"/>
  <c r="G3" i="1" s="1"/>
  <c r="E15" i="1"/>
  <c r="B15" i="1"/>
  <c r="G2" i="1" l="1"/>
  <c r="G9" i="1" l="1"/>
  <c r="G8" i="1"/>
  <c r="G11" i="1"/>
  <c r="G10" i="1"/>
  <c r="G7" i="1"/>
  <c r="G5" i="1"/>
  <c r="G4" i="1"/>
  <c r="G6" i="1"/>
  <c r="G12" i="1"/>
  <c r="G13" i="1"/>
  <c r="G14" i="1"/>
  <c r="G15" i="1" l="1"/>
</calcChain>
</file>

<file path=xl/sharedStrings.xml><?xml version="1.0" encoding="utf-8"?>
<sst xmlns="http://schemas.openxmlformats.org/spreadsheetml/2006/main" count="46" uniqueCount="27">
  <si>
    <t>Alfanumérico</t>
  </si>
  <si>
    <t>Moneda con Dos Decimales</t>
  </si>
  <si>
    <t xml:space="preserve">Representa la cancelación total o parcial de las obligaciones de pago, que se concreta mediante el desembolso de efectivo. </t>
  </si>
  <si>
    <t>Representa el monto de los reconocimientos de as obligaciones de pago a favor de terceros para la recepción de conformidad de bienes, servicios y obras oportunamente contratadas.</t>
  </si>
  <si>
    <t>Representa el monto de las aprobaciones por la autoridad competente de actos administrativos, u otros instrumentos jurídicos que formalizan una relación jurídica con terceros para adquisición de bienes y servicios o ejecución de obras.</t>
  </si>
  <si>
    <t>Presupuesto inicial aprobado por la Junta de Gobierno.</t>
  </si>
  <si>
    <t>Describir el nombre del programa, proyecto y/o acción.</t>
  </si>
  <si>
    <t>Formato de la Celda</t>
  </si>
  <si>
    <t>Descripción</t>
  </si>
  <si>
    <t>Referencia</t>
  </si>
  <si>
    <t>No.</t>
  </si>
  <si>
    <t>Total</t>
  </si>
  <si>
    <t>Concepto</t>
  </si>
  <si>
    <t>Aprobado</t>
  </si>
  <si>
    <t>Modificado</t>
  </si>
  <si>
    <t>Devengado</t>
  </si>
  <si>
    <t>Pagado</t>
  </si>
  <si>
    <t>Variación</t>
  </si>
  <si>
    <t>%</t>
  </si>
  <si>
    <t>Porcentaje</t>
  </si>
  <si>
    <t>Se obtiene de restar el importe devengado menos el importe modificado de cada concepto</t>
  </si>
  <si>
    <t>Se obtiene de dividir el monto devengado de cada concepto entre el monto devengado total</t>
  </si>
  <si>
    <t>1.-Estudiantes dellnivel superior de educación en instituciones públicas formados</t>
  </si>
  <si>
    <t>2.-Servicios de extención y vinculación de Educación Superior otorgados</t>
  </si>
  <si>
    <t>3.-Investigación cientifica tecnológica y educativa desarrollada</t>
  </si>
  <si>
    <t>4.- Intrumentos de planeación estratégica evaluados</t>
  </si>
  <si>
    <t>5.-Necesidades de la comunidad eductiva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</si>
</sst>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rgb="FF0070C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0" borderId="0" xfId="1" applyFont="1"/>
    <xf numFmtId="0" fontId="3" fillId="0" borderId="2" xfId="1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0" xfId="2" applyFont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wrapText="1"/>
    </xf>
    <xf numFmtId="0" fontId="3" fillId="0" borderId="5" xfId="2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5" fillId="0" borderId="0" xfId="1" applyFont="1"/>
    <xf numFmtId="0" fontId="1" fillId="0" borderId="2" xfId="0" applyFont="1" applyBorder="1" applyAlignment="1">
      <alignment horizontal="center" vertical="center"/>
    </xf>
    <xf numFmtId="0" fontId="7" fillId="0" borderId="0" xfId="0" applyFont="1"/>
    <xf numFmtId="164" fontId="6" fillId="2" borderId="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vertical="center"/>
    </xf>
    <xf numFmtId="10" fontId="7" fillId="3" borderId="2" xfId="0" applyNumberFormat="1" applyFont="1" applyFill="1" applyBorder="1"/>
    <xf numFmtId="164" fontId="7" fillId="4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</cellXfs>
  <cellStyles count="7">
    <cellStyle name="Excel Built-in Normal" xfId="4" xr:uid="{00000000-0005-0000-0000-000000000000}"/>
    <cellStyle name="Normal" xfId="0" builtinId="0"/>
    <cellStyle name="Normal 2" xfId="2" xr:uid="{00000000-0005-0000-0000-000002000000}"/>
    <cellStyle name="Normal 4" xfId="1" xr:uid="{00000000-0005-0000-0000-000003000000}"/>
    <cellStyle name="Normal 4 2" xfId="5" xr:uid="{00000000-0005-0000-0000-000004000000}"/>
    <cellStyle name="Normal 4 3" xfId="3" xr:uid="{00000000-0005-0000-0000-000005000000}"/>
    <cellStyle name="Porcentaj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zoomScale="130" zoomScaleNormal="130" workbookViewId="0">
      <pane ySplit="1" topLeftCell="A11" activePane="bottomLeft" state="frozen"/>
      <selection pane="bottomLeft" activeCell="C23" sqref="C23"/>
    </sheetView>
  </sheetViews>
  <sheetFormatPr baseColWidth="10" defaultColWidth="11.42578125" defaultRowHeight="16.5" x14ac:dyDescent="0.3"/>
  <cols>
    <col min="1" max="1" width="20.140625" style="12" customWidth="1"/>
    <col min="2" max="2" width="18.140625" style="14" customWidth="1"/>
    <col min="3" max="3" width="18.7109375" style="14" customWidth="1"/>
    <col min="4" max="4" width="18.28515625" style="14" customWidth="1"/>
    <col min="5" max="5" width="17.85546875" style="14" customWidth="1"/>
    <col min="6" max="6" width="18.140625" style="14" customWidth="1"/>
    <col min="7" max="7" width="12.5703125" style="14" customWidth="1"/>
    <col min="8" max="16384" width="11.42578125" style="12"/>
  </cols>
  <sheetData>
    <row r="1" spans="1:10" ht="49.5" customHeight="1" x14ac:dyDescent="0.3">
      <c r="A1" s="15" t="s">
        <v>12</v>
      </c>
      <c r="B1" s="13" t="s">
        <v>13</v>
      </c>
      <c r="C1" s="13" t="s">
        <v>14</v>
      </c>
      <c r="D1" s="13" t="s">
        <v>15</v>
      </c>
      <c r="E1" s="13" t="s">
        <v>16</v>
      </c>
      <c r="F1" s="13" t="s">
        <v>17</v>
      </c>
      <c r="G1" s="13" t="s">
        <v>18</v>
      </c>
    </row>
    <row r="2" spans="1:10" ht="66" x14ac:dyDescent="0.3">
      <c r="A2" s="18" t="s">
        <v>22</v>
      </c>
      <c r="B2" s="22">
        <v>563499</v>
      </c>
      <c r="C2" s="21">
        <v>563499</v>
      </c>
      <c r="D2" s="21">
        <v>125768</v>
      </c>
      <c r="E2" s="21">
        <v>125768</v>
      </c>
      <c r="F2" s="19">
        <f>D2-C2</f>
        <v>-437731</v>
      </c>
      <c r="G2" s="24">
        <f t="shared" ref="G2:G14" si="0">D2/$D$15</f>
        <v>2.7366773054764812E-3</v>
      </c>
      <c r="J2" s="14"/>
    </row>
    <row r="3" spans="1:10" ht="66" x14ac:dyDescent="0.3">
      <c r="A3" s="18" t="s">
        <v>23</v>
      </c>
      <c r="B3" s="22">
        <v>144425</v>
      </c>
      <c r="C3" s="21">
        <v>89425</v>
      </c>
      <c r="D3" s="21">
        <v>6167</v>
      </c>
      <c r="E3" s="21">
        <v>6167</v>
      </c>
      <c r="F3" s="19">
        <f t="shared" ref="F3:F14" si="1">D3-C3</f>
        <v>-83258</v>
      </c>
      <c r="G3" s="24">
        <f t="shared" si="0"/>
        <v>1.3419223445449924E-4</v>
      </c>
      <c r="J3" s="14"/>
    </row>
    <row r="4" spans="1:10" ht="49.5" x14ac:dyDescent="0.3">
      <c r="A4" s="18" t="s">
        <v>24</v>
      </c>
      <c r="B4" s="22">
        <v>42896</v>
      </c>
      <c r="C4" s="21">
        <v>39896</v>
      </c>
      <c r="D4" s="21">
        <v>25633.61</v>
      </c>
      <c r="E4" s="21">
        <v>25633.61</v>
      </c>
      <c r="F4" s="19">
        <f t="shared" si="1"/>
        <v>-14262.39</v>
      </c>
      <c r="G4" s="24">
        <f t="shared" si="0"/>
        <v>5.5778034750043719E-4</v>
      </c>
      <c r="J4" s="14"/>
    </row>
    <row r="5" spans="1:10" ht="49.5" x14ac:dyDescent="0.3">
      <c r="A5" s="18" t="s">
        <v>25</v>
      </c>
      <c r="B5" s="22">
        <v>147982</v>
      </c>
      <c r="C5" s="21">
        <v>131382</v>
      </c>
      <c r="D5" s="21">
        <v>95292.5</v>
      </c>
      <c r="E5" s="21">
        <v>95292.5</v>
      </c>
      <c r="F5" s="19">
        <f t="shared" si="1"/>
        <v>-36089.5</v>
      </c>
      <c r="G5" s="24">
        <f t="shared" si="0"/>
        <v>2.0735387549465491E-3</v>
      </c>
      <c r="J5" s="14"/>
    </row>
    <row r="6" spans="1:10" ht="33" x14ac:dyDescent="0.3">
      <c r="A6" s="18" t="s">
        <v>26</v>
      </c>
      <c r="B6" s="22">
        <v>33164333</v>
      </c>
      <c r="C6" s="21">
        <v>33252150.98</v>
      </c>
      <c r="D6" s="21">
        <v>21507582.030000001</v>
      </c>
      <c r="E6" s="21">
        <v>21507582.030000001</v>
      </c>
      <c r="F6" s="19">
        <f t="shared" si="1"/>
        <v>-11744568.949999999</v>
      </c>
      <c r="G6" s="24">
        <f t="shared" si="0"/>
        <v>0.46799910658653066</v>
      </c>
      <c r="J6" s="14"/>
    </row>
    <row r="7" spans="1:10" ht="66" x14ac:dyDescent="0.3">
      <c r="A7" s="18" t="s">
        <v>22</v>
      </c>
      <c r="B7" s="21">
        <v>563499</v>
      </c>
      <c r="C7" s="21">
        <v>563499</v>
      </c>
      <c r="D7" s="21">
        <v>125767.98</v>
      </c>
      <c r="E7" s="21">
        <v>125767.98</v>
      </c>
      <c r="F7" s="19">
        <f t="shared" si="1"/>
        <v>-437731.02</v>
      </c>
      <c r="G7" s="24">
        <f t="shared" si="0"/>
        <v>2.7366768702819472E-3</v>
      </c>
      <c r="J7" s="14"/>
    </row>
    <row r="8" spans="1:10" ht="66" x14ac:dyDescent="0.3">
      <c r="A8" s="18" t="s">
        <v>23</v>
      </c>
      <c r="B8" s="21">
        <v>144425</v>
      </c>
      <c r="C8" s="21">
        <v>89425</v>
      </c>
      <c r="D8" s="21">
        <v>6167</v>
      </c>
      <c r="E8" s="21">
        <v>6167</v>
      </c>
      <c r="F8" s="19">
        <f t="shared" si="1"/>
        <v>-83258</v>
      </c>
      <c r="G8" s="24">
        <f t="shared" si="0"/>
        <v>1.3419223445449924E-4</v>
      </c>
      <c r="J8" s="14"/>
    </row>
    <row r="9" spans="1:10" ht="49.5" x14ac:dyDescent="0.3">
      <c r="A9" s="18" t="s">
        <v>24</v>
      </c>
      <c r="B9" s="21">
        <v>42896</v>
      </c>
      <c r="C9" s="21">
        <v>39896</v>
      </c>
      <c r="D9" s="21">
        <v>25633.599999999999</v>
      </c>
      <c r="E9" s="21">
        <v>25633.599999999999</v>
      </c>
      <c r="F9" s="19">
        <f t="shared" si="1"/>
        <v>-14262.400000000001</v>
      </c>
      <c r="G9" s="24">
        <f t="shared" si="0"/>
        <v>5.5778012990317027E-4</v>
      </c>
      <c r="J9" s="14"/>
    </row>
    <row r="10" spans="1:10" ht="49.5" x14ac:dyDescent="0.3">
      <c r="A10" s="18" t="s">
        <v>25</v>
      </c>
      <c r="B10" s="21">
        <v>147982</v>
      </c>
      <c r="C10" s="21">
        <v>131382</v>
      </c>
      <c r="D10" s="21">
        <v>95292.49</v>
      </c>
      <c r="E10" s="21">
        <v>95292.49</v>
      </c>
      <c r="F10" s="19">
        <f t="shared" si="1"/>
        <v>-36089.509999999995</v>
      </c>
      <c r="G10" s="24">
        <f t="shared" si="0"/>
        <v>2.0735385373492825E-3</v>
      </c>
      <c r="J10" s="14"/>
    </row>
    <row r="11" spans="1:10" ht="33" x14ac:dyDescent="0.3">
      <c r="A11" s="18" t="s">
        <v>26</v>
      </c>
      <c r="B11" s="21">
        <v>33164333</v>
      </c>
      <c r="C11" s="21">
        <v>33498431.25</v>
      </c>
      <c r="D11" s="21">
        <v>21507581.670000002</v>
      </c>
      <c r="E11" s="21">
        <v>21507581.670000002</v>
      </c>
      <c r="F11" s="19">
        <f t="shared" si="1"/>
        <v>-11990849.579999998</v>
      </c>
      <c r="G11" s="24">
        <f t="shared" si="0"/>
        <v>0.46799909875302909</v>
      </c>
      <c r="J11" s="14"/>
    </row>
    <row r="12" spans="1:10" ht="66" x14ac:dyDescent="0.3">
      <c r="A12" s="18" t="s">
        <v>22</v>
      </c>
      <c r="B12" s="21">
        <v>317365</v>
      </c>
      <c r="C12" s="21">
        <v>317365</v>
      </c>
      <c r="D12" s="23">
        <v>124454.42</v>
      </c>
      <c r="E12" s="23">
        <v>39999.99</v>
      </c>
      <c r="F12" s="19">
        <f t="shared" si="1"/>
        <v>-192910.58000000002</v>
      </c>
      <c r="G12" s="24">
        <f t="shared" si="0"/>
        <v>2.7080941637001327E-3</v>
      </c>
      <c r="J12" s="14"/>
    </row>
    <row r="13" spans="1:10" ht="49.5" x14ac:dyDescent="0.3">
      <c r="A13" s="18" t="s">
        <v>25</v>
      </c>
      <c r="B13" s="21">
        <v>300547</v>
      </c>
      <c r="C13" s="21">
        <v>300547</v>
      </c>
      <c r="D13" s="23">
        <v>20000</v>
      </c>
      <c r="E13" s="23">
        <v>20000</v>
      </c>
      <c r="F13" s="19">
        <f t="shared" si="1"/>
        <v>-280547</v>
      </c>
      <c r="G13" s="24">
        <f t="shared" si="0"/>
        <v>4.3519453366142123E-4</v>
      </c>
      <c r="J13" s="14"/>
    </row>
    <row r="14" spans="1:10" ht="33" x14ac:dyDescent="0.3">
      <c r="A14" s="18" t="s">
        <v>26</v>
      </c>
      <c r="B14" s="21">
        <v>6826969</v>
      </c>
      <c r="C14" s="21">
        <v>6826969</v>
      </c>
      <c r="D14" s="23">
        <v>2291119.29</v>
      </c>
      <c r="E14" s="23">
        <v>1956824.18</v>
      </c>
      <c r="F14" s="19">
        <f t="shared" si="1"/>
        <v>-4535849.71</v>
      </c>
      <c r="G14" s="24">
        <f t="shared" si="0"/>
        <v>4.9854129548711823E-2</v>
      </c>
      <c r="J14" s="14"/>
    </row>
    <row r="15" spans="1:10" x14ac:dyDescent="0.3">
      <c r="A15" s="17" t="s">
        <v>11</v>
      </c>
      <c r="B15" s="16">
        <f t="shared" ref="B15:G15" si="2">SUM(B2:B14)</f>
        <v>75571151</v>
      </c>
      <c r="C15" s="16">
        <f t="shared" si="2"/>
        <v>75843867.230000004</v>
      </c>
      <c r="D15" s="16">
        <f t="shared" si="2"/>
        <v>45956459.590000004</v>
      </c>
      <c r="E15" s="16">
        <f t="shared" si="2"/>
        <v>45537710.050000004</v>
      </c>
      <c r="F15" s="16">
        <f>SUM(F2:F14)</f>
        <v>-29887407.639999997</v>
      </c>
      <c r="G15" s="20">
        <f t="shared" si="2"/>
        <v>0.99999999999999989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zoomScaleSheetLayoutView="90" workbookViewId="0">
      <selection activeCell="C29" sqref="C29"/>
    </sheetView>
  </sheetViews>
  <sheetFormatPr baseColWidth="10" defaultColWidth="11.42578125" defaultRowHeight="13.5" x14ac:dyDescent="0.25"/>
  <cols>
    <col min="1" max="1" width="4" style="1" bestFit="1" customWidth="1"/>
    <col min="2" max="2" width="17.140625" style="1" customWidth="1"/>
    <col min="3" max="3" width="78.28515625" style="1" customWidth="1"/>
    <col min="4" max="4" width="12.5703125" style="1" customWidth="1"/>
    <col min="5" max="5" width="12.140625" style="1" customWidth="1"/>
    <col min="6" max="6" width="11.7109375" style="1" customWidth="1"/>
    <col min="7" max="7" width="12.85546875" style="1" customWidth="1"/>
    <col min="8" max="8" width="12.5703125" style="1" customWidth="1"/>
    <col min="9" max="9" width="11.7109375" style="1" customWidth="1"/>
    <col min="10" max="10" width="12.42578125" style="1" customWidth="1"/>
    <col min="11" max="11" width="6.7109375" style="1" customWidth="1"/>
    <col min="12" max="12" width="9.85546875" style="1" customWidth="1"/>
    <col min="13" max="13" width="11.140625" style="1" bestFit="1" customWidth="1"/>
    <col min="14" max="14" width="10.42578125" style="1" bestFit="1" customWidth="1"/>
    <col min="15" max="15" width="11" style="1" bestFit="1" customWidth="1"/>
    <col min="16" max="16" width="9.85546875" style="1" customWidth="1"/>
    <col min="17" max="17" width="9.28515625" style="1" customWidth="1"/>
    <col min="18" max="18" width="8.140625" style="1" customWidth="1"/>
    <col min="19" max="16384" width="11.42578125" style="1"/>
  </cols>
  <sheetData>
    <row r="1" spans="1:18" ht="14.25" thickBot="1" x14ac:dyDescent="0.3">
      <c r="B1" s="1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5">
      <c r="A2" s="27" t="s">
        <v>10</v>
      </c>
      <c r="B2" s="29" t="s">
        <v>9</v>
      </c>
      <c r="C2" s="29" t="s">
        <v>8</v>
      </c>
      <c r="D2" s="31" t="s">
        <v>7</v>
      </c>
      <c r="E2" s="3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4.25" thickBot="1" x14ac:dyDescent="0.3">
      <c r="A3" s="28"/>
      <c r="B3" s="30"/>
      <c r="C3" s="30"/>
      <c r="D3" s="33"/>
      <c r="E3" s="3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11">
        <v>1</v>
      </c>
      <c r="B4" s="9" t="s">
        <v>12</v>
      </c>
      <c r="C4" s="8" t="s">
        <v>6</v>
      </c>
      <c r="D4" s="25" t="s">
        <v>0</v>
      </c>
      <c r="E4" s="2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1">
        <v>2</v>
      </c>
      <c r="B5" s="4" t="s">
        <v>13</v>
      </c>
      <c r="C5" s="4" t="s">
        <v>5</v>
      </c>
      <c r="D5" s="35" t="s">
        <v>1</v>
      </c>
      <c r="E5" s="36"/>
      <c r="F5" s="5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7" x14ac:dyDescent="0.25">
      <c r="A6" s="11">
        <v>3</v>
      </c>
      <c r="B6" s="4" t="s">
        <v>14</v>
      </c>
      <c r="C6" s="4" t="s">
        <v>4</v>
      </c>
      <c r="D6" s="35" t="s">
        <v>1</v>
      </c>
      <c r="E6" s="36"/>
      <c r="F6" s="7"/>
      <c r="G6" s="7"/>
      <c r="H6" s="7"/>
      <c r="I6" s="7"/>
      <c r="J6" s="7"/>
      <c r="K6" s="7"/>
      <c r="L6" s="6"/>
      <c r="M6" s="6"/>
      <c r="N6" s="6"/>
      <c r="O6" s="2"/>
      <c r="P6" s="2"/>
      <c r="Q6" s="2"/>
      <c r="R6" s="2"/>
    </row>
    <row r="7" spans="1:18" ht="27" x14ac:dyDescent="0.25">
      <c r="A7" s="11">
        <v>4</v>
      </c>
      <c r="B7" s="4" t="s">
        <v>15</v>
      </c>
      <c r="C7" s="4" t="s">
        <v>3</v>
      </c>
      <c r="D7" s="35" t="s">
        <v>1</v>
      </c>
      <c r="E7" s="36"/>
      <c r="F7" s="5"/>
      <c r="G7" s="5"/>
      <c r="H7" s="5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11">
        <v>5</v>
      </c>
      <c r="B8" s="4" t="s">
        <v>16</v>
      </c>
      <c r="C8" s="4" t="s">
        <v>2</v>
      </c>
      <c r="D8" s="35" t="s">
        <v>1</v>
      </c>
      <c r="E8" s="36"/>
      <c r="F8" s="5"/>
      <c r="G8" s="5"/>
      <c r="H8" s="5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A9" s="11">
        <v>6</v>
      </c>
      <c r="B9" s="4" t="s">
        <v>17</v>
      </c>
      <c r="C9" s="4" t="s">
        <v>20</v>
      </c>
      <c r="D9" s="35" t="s">
        <v>1</v>
      </c>
      <c r="E9" s="36"/>
      <c r="F9" s="5"/>
      <c r="G9" s="5"/>
      <c r="H9" s="5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11">
        <v>7</v>
      </c>
      <c r="B10" s="3" t="s">
        <v>18</v>
      </c>
      <c r="C10" s="3" t="s">
        <v>21</v>
      </c>
      <c r="D10" s="35" t="s">
        <v>19</v>
      </c>
      <c r="E10" s="3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</sheetData>
  <mergeCells count="11">
    <mergeCell ref="D7:E7"/>
    <mergeCell ref="D5:E5"/>
    <mergeCell ref="D6:E6"/>
    <mergeCell ref="D10:E10"/>
    <mergeCell ref="D8:E8"/>
    <mergeCell ref="D9:E9"/>
    <mergeCell ref="D4:E4"/>
    <mergeCell ref="A2:A3"/>
    <mergeCell ref="B2:B3"/>
    <mergeCell ref="C2:C3"/>
    <mergeCell ref="D2:E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Programa Operativo Anual</vt:lpstr>
      <vt:lpstr>Instructivo</vt:lpstr>
      <vt:lpstr>Instructivo!Área_de_impresión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ASHTI</dc:creator>
  <cp:lastModifiedBy>PYE-HUGO</cp:lastModifiedBy>
  <dcterms:created xsi:type="dcterms:W3CDTF">2017-03-07T21:32:59Z</dcterms:created>
  <dcterms:modified xsi:type="dcterms:W3CDTF">2025-10-07T23:18:17Z</dcterms:modified>
</cp:coreProperties>
</file>